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H214" i="1" s="1"/>
  <c r="G203" i="1"/>
  <c r="F20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L214" i="1" l="1"/>
  <c r="H233" i="1"/>
  <c r="J233" i="1"/>
  <c r="F233" i="1"/>
  <c r="I233" i="1"/>
  <c r="G233" i="1"/>
  <c r="J214" i="1"/>
  <c r="G214" i="1"/>
  <c r="I214" i="1"/>
  <c r="F214" i="1"/>
  <c r="F195" i="1"/>
  <c r="H195" i="1"/>
  <c r="J195" i="1"/>
  <c r="I195" i="1"/>
  <c r="G195" i="1"/>
  <c r="F176" i="1"/>
  <c r="L176" i="1"/>
  <c r="J176" i="1"/>
  <c r="H176" i="1"/>
  <c r="G176" i="1"/>
  <c r="I176" i="1"/>
  <c r="J157" i="1"/>
  <c r="F157" i="1"/>
  <c r="L157" i="1"/>
  <c r="H157" i="1"/>
  <c r="I157" i="1"/>
  <c r="G157" i="1"/>
  <c r="G138" i="1"/>
  <c r="L138" i="1"/>
  <c r="H138" i="1"/>
  <c r="F138" i="1"/>
  <c r="I138" i="1"/>
  <c r="J138" i="1"/>
  <c r="G119" i="1"/>
  <c r="J119" i="1"/>
  <c r="F119" i="1"/>
  <c r="L119" i="1"/>
  <c r="I119" i="1"/>
  <c r="H100" i="1"/>
  <c r="G100" i="1"/>
  <c r="F100" i="1"/>
  <c r="L100" i="1"/>
  <c r="J100" i="1"/>
  <c r="I100" i="1"/>
  <c r="H81" i="1"/>
  <c r="G81" i="1"/>
  <c r="F81" i="1"/>
  <c r="L81" i="1"/>
  <c r="J81" i="1"/>
  <c r="I81" i="1"/>
  <c r="F62" i="1"/>
  <c r="L62" i="1"/>
  <c r="J62" i="1"/>
  <c r="I62" i="1"/>
  <c r="G62" i="1"/>
  <c r="J43" i="1"/>
  <c r="I43" i="1"/>
  <c r="L43" i="1"/>
  <c r="H43" i="1"/>
  <c r="G43" i="1"/>
  <c r="F43" i="1"/>
  <c r="H24" i="1"/>
  <c r="F24" i="1"/>
  <c r="J24" i="1"/>
  <c r="I24" i="1"/>
  <c r="G24" i="1"/>
  <c r="J234" i="1" l="1"/>
  <c r="I234" i="1"/>
  <c r="F234" i="1"/>
  <c r="L234" i="1"/>
  <c r="H234" i="1"/>
  <c r="G234" i="1"/>
</calcChain>
</file>

<file path=xl/sharedStrings.xml><?xml version="1.0" encoding="utf-8"?>
<sst xmlns="http://schemas.openxmlformats.org/spreadsheetml/2006/main" count="382" uniqueCount="144">
  <si>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</si>
  <si>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</si>
  <si>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</si>
  <si>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</si>
  <si>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</si>
  <si>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</si>
  <si>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</si>
  <si>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</si>
  <si>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</si>
  <si>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</si>
  <si>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</si>
  <si>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</si>
  <si>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</si>
  <si>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</si>
  <si>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</si>
  <si>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</si>
  <si>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</si>
  <si>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</si>
  <si>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</si>
  <si>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</si>
  <si>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</si>
  <si>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</si>
  <si>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</si>
  <si>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</si>
  <si>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</si>
  <si>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</si>
  <si>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</si>
  <si>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</si>
  <si>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</si>
  <si>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</si>
  <si>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</si>
  <si>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</si>
  <si>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</si>
  <si>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</si>
  <si>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</si>
  <si>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</si>
  <si>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</si>
  <si>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</si>
  <si>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</si>
  <si>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Покровская СШ</t>
  </si>
  <si>
    <t>Директор</t>
  </si>
  <si>
    <t>Панфилова Т.Г.</t>
  </si>
  <si>
    <t>яйцо вареное</t>
  </si>
  <si>
    <t>54-60</t>
  </si>
  <si>
    <t>суп картофельный с рыбой (минтай)</t>
  </si>
  <si>
    <t>54-20с</t>
  </si>
  <si>
    <t>гуляш из говядины</t>
  </si>
  <si>
    <t>54-2м</t>
  </si>
  <si>
    <t>каша гречневая рассыпчатая</t>
  </si>
  <si>
    <t>54-4г</t>
  </si>
  <si>
    <t>компот из смеси сухофруктов</t>
  </si>
  <si>
    <t>54-1хн</t>
  </si>
  <si>
    <t>хлеб пшеничный</t>
  </si>
  <si>
    <t>хлеб ржаной</t>
  </si>
  <si>
    <t>пром</t>
  </si>
  <si>
    <t>мандарин</t>
  </si>
  <si>
    <t>борщ с капустой и картофелем со сметаной</t>
  </si>
  <si>
    <t>54-2с</t>
  </si>
  <si>
    <t>рыба, запеченная в сметанном соусе (минтай)</t>
  </si>
  <si>
    <t>54-9р</t>
  </si>
  <si>
    <t>рис отварной</t>
  </si>
  <si>
    <t>54-6г</t>
  </si>
  <si>
    <t>какао с молоком</t>
  </si>
  <si>
    <t>54-21гн</t>
  </si>
  <si>
    <t>снежок 2,5%</t>
  </si>
  <si>
    <t>пудинг из творога с яблоками</t>
  </si>
  <si>
    <t>54-4т</t>
  </si>
  <si>
    <t>суп крестьянский с крупой (крупа рисовая)</t>
  </si>
  <si>
    <t>54-11с</t>
  </si>
  <si>
    <t>котлеты домашние</t>
  </si>
  <si>
    <t>п/ф</t>
  </si>
  <si>
    <t>макароны отварные</t>
  </si>
  <si>
    <t>54-1г</t>
  </si>
  <si>
    <r>
      <t>молоко 3,2</t>
    </r>
    <r>
      <rPr>
        <strike/>
        <sz val="10"/>
        <color theme="1"/>
        <rFont val="Arial"/>
        <family val="2"/>
        <charset val="204"/>
      </rPr>
      <t>%</t>
    </r>
  </si>
  <si>
    <t>пром.</t>
  </si>
  <si>
    <t>запеканка из творога</t>
  </si>
  <si>
    <t>54-1т</t>
  </si>
  <si>
    <t>суп гороховый</t>
  </si>
  <si>
    <t>54-8с</t>
  </si>
  <si>
    <t>54-26м</t>
  </si>
  <si>
    <t>54-3гн</t>
  </si>
  <si>
    <r>
      <t>снежок 2.5</t>
    </r>
    <r>
      <rPr>
        <strike/>
        <sz val="10"/>
        <color theme="1"/>
        <rFont val="Arial"/>
        <family val="2"/>
        <charset val="204"/>
      </rPr>
      <t>%</t>
    </r>
  </si>
  <si>
    <t>щи из свежей капусты со сметаной</t>
  </si>
  <si>
    <t>54-1с</t>
  </si>
  <si>
    <t>печень говяжья по - строгоновски</t>
  </si>
  <si>
    <t>54-18м</t>
  </si>
  <si>
    <t>чай с сахаром</t>
  </si>
  <si>
    <t>54-2гн</t>
  </si>
  <si>
    <t>суп из овощей с фрикадельками мясными</t>
  </si>
  <si>
    <t>54-5с</t>
  </si>
  <si>
    <t>плов с курицей</t>
  </si>
  <si>
    <t>54-12м</t>
  </si>
  <si>
    <t>запеканка из творога с морковью</t>
  </si>
  <si>
    <t>54-2т</t>
  </si>
  <si>
    <t>54-25хн</t>
  </si>
  <si>
    <t>салат из моркови и яблок</t>
  </si>
  <si>
    <t>54-11з</t>
  </si>
  <si>
    <t xml:space="preserve">борщ с капустой и картофелем со сметаной </t>
  </si>
  <si>
    <t>картофель отварной в молоке</t>
  </si>
  <si>
    <t>54-10г</t>
  </si>
  <si>
    <t>чай с лимоном и медом</t>
  </si>
  <si>
    <t>54-12гн</t>
  </si>
  <si>
    <t>рыба, тушеная в томате с овощами (минтай)</t>
  </si>
  <si>
    <t>54-11р</t>
  </si>
  <si>
    <t>54-6з</t>
  </si>
  <si>
    <t>54-31м</t>
  </si>
  <si>
    <t>чай без сахара</t>
  </si>
  <si>
    <t>54-1гн</t>
  </si>
  <si>
    <t>суп с рыбными консервами  (горбуша)</t>
  </si>
  <si>
    <t>54-12с</t>
  </si>
  <si>
    <t>кофейный напиток с молоком</t>
  </si>
  <si>
    <t>54-23пн</t>
  </si>
  <si>
    <t>снежок 2.5%</t>
  </si>
  <si>
    <t>оладьи из печени по - кунцевски</t>
  </si>
  <si>
    <t>суп картофельный с макаронными изделиями</t>
  </si>
  <si>
    <t>54-7с</t>
  </si>
  <si>
    <t>котлеты куриные</t>
  </si>
  <si>
    <t>каша пшенная рассыпчатая</t>
  </si>
  <si>
    <t>54-12г</t>
  </si>
  <si>
    <t>компот из кураги</t>
  </si>
  <si>
    <t>54-2х</t>
  </si>
  <si>
    <t>салат из свеклы с курагой и изюмом</t>
  </si>
  <si>
    <t>54-14з</t>
  </si>
  <si>
    <t>суп фасолевый</t>
  </si>
  <si>
    <t>54-9с</t>
  </si>
  <si>
    <r>
      <t>кефир 3.2</t>
    </r>
    <r>
      <rPr>
        <strike/>
        <sz val="10"/>
        <color theme="1"/>
        <rFont val="Arial"/>
        <family val="2"/>
        <charset val="204"/>
      </rPr>
      <t>%</t>
    </r>
  </si>
  <si>
    <t>салат из моркови и чернослива</t>
  </si>
  <si>
    <t>54-17з</t>
  </si>
  <si>
    <t>суп крестьянский с крупой (крупа перловая)</t>
  </si>
  <si>
    <t>54-10с</t>
  </si>
  <si>
    <t>жаркое по-домашнему</t>
  </si>
  <si>
    <t>54-9м</t>
  </si>
  <si>
    <r>
      <t>молоко 3.2</t>
    </r>
    <r>
      <rPr>
        <strike/>
        <sz val="10"/>
        <color theme="1"/>
        <rFont val="Arial"/>
        <family val="2"/>
        <charset val="204"/>
      </rPr>
      <t>%</t>
    </r>
  </si>
  <si>
    <t>сладкое</t>
  </si>
  <si>
    <t>фрукт</t>
  </si>
  <si>
    <t>15.00</t>
  </si>
  <si>
    <t>каша перловая рассыпчатая</t>
  </si>
  <si>
    <t>салат из белокочанной капусты с помидорами и огурцами</t>
  </si>
  <si>
    <t>салат из капусты с овощами</t>
  </si>
  <si>
    <t>54-10з</t>
  </si>
  <si>
    <t>чай с грушей и апельсином</t>
  </si>
  <si>
    <t>компот из черники</t>
  </si>
  <si>
    <t>картофельное пюре</t>
  </si>
  <si>
    <t>54-11г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</si>
</sst>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trike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4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F35" sqref="F3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39</v>
      </c>
      <c r="D1" s="62"/>
      <c r="E1" s="62"/>
      <c r="F1" s="12" t="s">
        <v>16</v>
      </c>
      <c r="G1" s="2" t="s">
        <v>17</v>
      </c>
      <c r="H1" s="63" t="s">
        <v>40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41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7.2</v>
      </c>
      <c r="H14" s="43">
        <v>6.1</v>
      </c>
      <c r="I14" s="43">
        <v>0.4</v>
      </c>
      <c r="J14" s="43">
        <v>84.8</v>
      </c>
      <c r="K14" s="44" t="s">
        <v>43</v>
      </c>
      <c r="L14" s="43" t="s">
        <v>135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7.6</v>
      </c>
      <c r="H15" s="43">
        <v>2.2999999999999998</v>
      </c>
      <c r="I15" s="43">
        <v>13.1</v>
      </c>
      <c r="J15" s="43">
        <v>103.8</v>
      </c>
      <c r="K15" s="44" t="s">
        <v>45</v>
      </c>
      <c r="L15" s="43">
        <v>11.38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17</v>
      </c>
      <c r="H16" s="43">
        <v>16.5</v>
      </c>
      <c r="I16" s="43">
        <v>3.9</v>
      </c>
      <c r="J16" s="43">
        <v>232.1</v>
      </c>
      <c r="K16" s="44" t="s">
        <v>47</v>
      </c>
      <c r="L16" s="43">
        <v>18.399999999999999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8.1999999999999993</v>
      </c>
      <c r="H17" s="43">
        <v>6.3</v>
      </c>
      <c r="I17" s="43">
        <v>35.9</v>
      </c>
      <c r="J17" s="43">
        <v>233.7</v>
      </c>
      <c r="K17" s="44" t="s">
        <v>49</v>
      </c>
      <c r="L17" s="43">
        <v>11.4</v>
      </c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51</v>
      </c>
      <c r="L18" s="43">
        <v>16.3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53</v>
      </c>
      <c r="F20" s="43">
        <v>20</v>
      </c>
      <c r="G20" s="43">
        <v>1.3</v>
      </c>
      <c r="H20" s="43">
        <v>0.2</v>
      </c>
      <c r="I20" s="43">
        <v>6.7</v>
      </c>
      <c r="J20" s="43">
        <v>34.200000000000003</v>
      </c>
      <c r="K20" s="44" t="s">
        <v>54</v>
      </c>
      <c r="L20" s="43">
        <v>6.62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v>910</v>
      </c>
      <c r="G23" s="19">
        <v>42</v>
      </c>
      <c r="H23" s="19">
        <v>31.5</v>
      </c>
      <c r="I23" s="19">
        <v>86.6</v>
      </c>
      <c r="J23" s="19">
        <v>798.5</v>
      </c>
      <c r="K23" s="25"/>
      <c r="L23" s="19">
        <v>79.099999999999994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910</v>
      </c>
      <c r="G24" s="32">
        <f t="shared" ref="G24:J24" si="2">G13+G23</f>
        <v>42</v>
      </c>
      <c r="H24" s="32">
        <f t="shared" si="2"/>
        <v>31.5</v>
      </c>
      <c r="I24" s="32">
        <f t="shared" si="2"/>
        <v>86.6</v>
      </c>
      <c r="J24" s="32">
        <f t="shared" si="2"/>
        <v>798.5</v>
      </c>
      <c r="K24" s="32"/>
      <c r="L24" s="32">
        <v>79.099999999999994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3">SUM(G25:G31)</f>
        <v>0</v>
      </c>
      <c r="H32" s="19">
        <f t="shared" ref="H32" si="4">SUM(H25:H31)</f>
        <v>0</v>
      </c>
      <c r="I32" s="19">
        <f t="shared" ref="I32" si="5">SUM(I25:I31)</f>
        <v>0</v>
      </c>
      <c r="J32" s="19">
        <f t="shared" ref="J32:L32" si="6">SUM(J25:J31)</f>
        <v>0</v>
      </c>
      <c r="K32" s="25"/>
      <c r="L32" s="19">
        <f t="shared" si="6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210</v>
      </c>
      <c r="G34" s="43">
        <v>5.4</v>
      </c>
      <c r="H34" s="43">
        <v>6.5</v>
      </c>
      <c r="I34" s="43">
        <v>11.7</v>
      </c>
      <c r="J34" s="43">
        <v>127</v>
      </c>
      <c r="K34" s="44" t="s">
        <v>57</v>
      </c>
      <c r="L34" s="43">
        <v>15.62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15.2</v>
      </c>
      <c r="H35" s="43">
        <v>15.9</v>
      </c>
      <c r="I35" s="43">
        <v>4.5</v>
      </c>
      <c r="J35" s="43">
        <v>221.6</v>
      </c>
      <c r="K35" s="44" t="s">
        <v>59</v>
      </c>
      <c r="L35" s="43">
        <v>12.38</v>
      </c>
    </row>
    <row r="36" spans="1:12" ht="15" x14ac:dyDescent="0.25">
      <c r="A36" s="14"/>
      <c r="B36" s="15"/>
      <c r="C36" s="11"/>
      <c r="D36" s="7" t="s">
        <v>29</v>
      </c>
      <c r="E36" s="42" t="s">
        <v>60</v>
      </c>
      <c r="F36" s="43">
        <v>240</v>
      </c>
      <c r="G36" s="43">
        <v>5.8</v>
      </c>
      <c r="H36" s="43">
        <v>7.7</v>
      </c>
      <c r="I36" s="43">
        <v>58.3</v>
      </c>
      <c r="J36" s="43">
        <v>325.60000000000002</v>
      </c>
      <c r="K36" s="44" t="s">
        <v>61</v>
      </c>
      <c r="L36" s="43">
        <v>10</v>
      </c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50</v>
      </c>
      <c r="G37" s="43">
        <v>1.2</v>
      </c>
      <c r="H37" s="43">
        <v>0.9</v>
      </c>
      <c r="I37" s="43">
        <v>3.1</v>
      </c>
      <c r="J37" s="43">
        <v>25.1</v>
      </c>
      <c r="K37" s="44" t="s">
        <v>63</v>
      </c>
      <c r="L37" s="43">
        <v>6.5</v>
      </c>
    </row>
    <row r="38" spans="1:12" ht="15" x14ac:dyDescent="0.25">
      <c r="A38" s="14"/>
      <c r="B38" s="15"/>
      <c r="C38" s="11"/>
      <c r="D38" s="7" t="s">
        <v>31</v>
      </c>
      <c r="E38" s="42" t="s">
        <v>52</v>
      </c>
      <c r="F38" s="43">
        <v>40</v>
      </c>
      <c r="G38" s="43">
        <v>3</v>
      </c>
      <c r="H38" s="43">
        <v>0.3</v>
      </c>
      <c r="I38" s="43">
        <v>19.7</v>
      </c>
      <c r="J38" s="43">
        <v>93.8</v>
      </c>
      <c r="K38" s="44" t="s">
        <v>54</v>
      </c>
      <c r="L38" s="43">
        <v>4.3</v>
      </c>
    </row>
    <row r="39" spans="1:12" ht="15" x14ac:dyDescent="0.25">
      <c r="A39" s="14"/>
      <c r="B39" s="15"/>
      <c r="C39" s="11"/>
      <c r="D39" s="7" t="s">
        <v>32</v>
      </c>
      <c r="E39" s="42" t="s">
        <v>53</v>
      </c>
      <c r="F39" s="43">
        <v>20</v>
      </c>
      <c r="G39" s="43">
        <v>1.3</v>
      </c>
      <c r="H39" s="43">
        <v>0.2</v>
      </c>
      <c r="I39" s="43">
        <v>6.7</v>
      </c>
      <c r="J39" s="43">
        <v>34.200000000000003</v>
      </c>
      <c r="K39" s="44" t="s">
        <v>54</v>
      </c>
      <c r="L39" s="43">
        <v>3.6</v>
      </c>
    </row>
    <row r="40" spans="1:12" ht="15" x14ac:dyDescent="0.25">
      <c r="A40" s="14"/>
      <c r="B40" s="15"/>
      <c r="C40" s="11"/>
      <c r="D40" s="6" t="s">
        <v>133</v>
      </c>
      <c r="E40" s="42" t="s">
        <v>64</v>
      </c>
      <c r="F40" s="43">
        <v>100</v>
      </c>
      <c r="G40" s="43">
        <v>2.7</v>
      </c>
      <c r="H40" s="43">
        <v>2.5</v>
      </c>
      <c r="I40" s="43">
        <v>10.8</v>
      </c>
      <c r="J40" s="43">
        <v>76.5</v>
      </c>
      <c r="K40" s="44" t="s">
        <v>54</v>
      </c>
      <c r="L40" s="43">
        <v>12.3</v>
      </c>
    </row>
    <row r="41" spans="1:12" ht="15" x14ac:dyDescent="0.25">
      <c r="A41" s="14"/>
      <c r="B41" s="15"/>
      <c r="C41" s="11"/>
      <c r="D41" s="6" t="s">
        <v>134</v>
      </c>
      <c r="E41" s="42" t="s">
        <v>55</v>
      </c>
      <c r="F41" s="43">
        <v>130</v>
      </c>
      <c r="G41" s="43">
        <v>1</v>
      </c>
      <c r="H41" s="43">
        <v>0.3</v>
      </c>
      <c r="I41" s="43">
        <v>9.8000000000000007</v>
      </c>
      <c r="J41" s="43">
        <v>45.5</v>
      </c>
      <c r="K41" s="44" t="s">
        <v>54</v>
      </c>
      <c r="L41" s="43">
        <v>14.4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7">SUM(G33:G41)</f>
        <v>35.6</v>
      </c>
      <c r="H42" s="19">
        <f t="shared" ref="H42" si="8">SUM(H33:H41)</f>
        <v>34.299999999999997</v>
      </c>
      <c r="I42" s="19">
        <f t="shared" ref="I42" si="9">SUM(I33:I41)</f>
        <v>124.6</v>
      </c>
      <c r="J42" s="19">
        <f t="shared" ref="J42:L42" si="10">SUM(J33:J41)</f>
        <v>949.30000000000007</v>
      </c>
      <c r="K42" s="25"/>
      <c r="L42" s="19">
        <f t="shared" si="10"/>
        <v>79.100000000000009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890</v>
      </c>
      <c r="G43" s="32">
        <f t="shared" ref="G43" si="11">G32+G42</f>
        <v>35.6</v>
      </c>
      <c r="H43" s="32">
        <f t="shared" ref="H43" si="12">H32+H42</f>
        <v>34.299999999999997</v>
      </c>
      <c r="I43" s="32">
        <f t="shared" ref="I43" si="13">I32+I42</f>
        <v>124.6</v>
      </c>
      <c r="J43" s="32">
        <f t="shared" ref="J43:L43" si="14">J32+J42</f>
        <v>949.30000000000007</v>
      </c>
      <c r="K43" s="32"/>
      <c r="L43" s="32">
        <f t="shared" si="14"/>
        <v>79.100000000000009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5">SUM(G44:G50)</f>
        <v>0</v>
      </c>
      <c r="H51" s="19">
        <f t="shared" ref="H51" si="16">SUM(H44:H50)</f>
        <v>0</v>
      </c>
      <c r="I51" s="19">
        <f t="shared" ref="I51" si="17">SUM(I44:I50)</f>
        <v>0</v>
      </c>
      <c r="J51" s="19">
        <f t="shared" ref="J51:L51" si="18">SUM(J44:J50)</f>
        <v>0</v>
      </c>
      <c r="K51" s="25"/>
      <c r="L51" s="19">
        <f t="shared" si="18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138</v>
      </c>
      <c r="F52" s="43">
        <v>60</v>
      </c>
      <c r="G52" s="43">
        <v>1.7</v>
      </c>
      <c r="H52" s="43">
        <v>4</v>
      </c>
      <c r="I52" s="43">
        <v>1.7</v>
      </c>
      <c r="J52" s="43">
        <v>50</v>
      </c>
      <c r="K52" s="44" t="s">
        <v>139</v>
      </c>
      <c r="L52" s="43">
        <v>12.88</v>
      </c>
    </row>
    <row r="53" spans="1:12" ht="15" x14ac:dyDescent="0.25">
      <c r="A53" s="23"/>
      <c r="B53" s="15"/>
      <c r="C53" s="11"/>
      <c r="D53" s="7" t="s">
        <v>27</v>
      </c>
      <c r="E53" s="42" t="s">
        <v>67</v>
      </c>
      <c r="F53" s="43">
        <v>230</v>
      </c>
      <c r="G53" s="43">
        <v>5.7</v>
      </c>
      <c r="H53" s="43">
        <v>5.5</v>
      </c>
      <c r="I53" s="43">
        <v>13</v>
      </c>
      <c r="J53" s="43">
        <v>124.8</v>
      </c>
      <c r="K53" s="44" t="s">
        <v>68</v>
      </c>
      <c r="L53" s="43">
        <v>10.92</v>
      </c>
    </row>
    <row r="54" spans="1:12" ht="15" x14ac:dyDescent="0.25">
      <c r="A54" s="23"/>
      <c r="B54" s="15"/>
      <c r="C54" s="11"/>
      <c r="D54" s="7" t="s">
        <v>28</v>
      </c>
      <c r="E54" s="42" t="s">
        <v>69</v>
      </c>
      <c r="F54" s="43">
        <v>100</v>
      </c>
      <c r="G54" s="43">
        <v>15.2</v>
      </c>
      <c r="H54" s="43">
        <v>14.4</v>
      </c>
      <c r="I54" s="43">
        <v>8.9</v>
      </c>
      <c r="J54" s="43">
        <v>226.6</v>
      </c>
      <c r="K54" s="44" t="s">
        <v>70</v>
      </c>
      <c r="L54" s="43">
        <v>20.8</v>
      </c>
    </row>
    <row r="55" spans="1:12" ht="15" x14ac:dyDescent="0.25">
      <c r="A55" s="23"/>
      <c r="B55" s="15"/>
      <c r="C55" s="11"/>
      <c r="D55" s="7" t="s">
        <v>29</v>
      </c>
      <c r="E55" s="42" t="s">
        <v>71</v>
      </c>
      <c r="F55" s="43">
        <v>180</v>
      </c>
      <c r="G55" s="43">
        <v>6.4</v>
      </c>
      <c r="H55" s="43">
        <v>5.9</v>
      </c>
      <c r="I55" s="43">
        <v>39.4</v>
      </c>
      <c r="J55" s="43">
        <v>236.2</v>
      </c>
      <c r="K55" s="44" t="s">
        <v>72</v>
      </c>
      <c r="L55" s="43">
        <v>8.4</v>
      </c>
    </row>
    <row r="56" spans="1:12" ht="15" x14ac:dyDescent="0.25">
      <c r="A56" s="23"/>
      <c r="B56" s="15"/>
      <c r="C56" s="11"/>
      <c r="D56" s="7" t="s">
        <v>30</v>
      </c>
      <c r="E56" s="51" t="s">
        <v>73</v>
      </c>
      <c r="F56" s="43">
        <v>200</v>
      </c>
      <c r="G56" s="43">
        <v>5.8</v>
      </c>
      <c r="H56" s="43">
        <v>5</v>
      </c>
      <c r="I56" s="43">
        <v>9.6</v>
      </c>
      <c r="J56" s="43">
        <v>106.6</v>
      </c>
      <c r="K56" s="52" t="s">
        <v>74</v>
      </c>
      <c r="L56" s="43">
        <v>14.3</v>
      </c>
    </row>
    <row r="57" spans="1:12" ht="15" x14ac:dyDescent="0.25">
      <c r="A57" s="23"/>
      <c r="B57" s="15"/>
      <c r="C57" s="11"/>
      <c r="D57" s="7" t="s">
        <v>31</v>
      </c>
      <c r="E57" s="51" t="s">
        <v>52</v>
      </c>
      <c r="F57" s="43">
        <v>100</v>
      </c>
      <c r="G57" s="43">
        <v>7.6</v>
      </c>
      <c r="H57" s="43">
        <v>0.8</v>
      </c>
      <c r="I57" s="43">
        <v>49.2</v>
      </c>
      <c r="J57" s="43">
        <v>234.4</v>
      </c>
      <c r="K57" s="52" t="s">
        <v>74</v>
      </c>
      <c r="L57" s="43">
        <v>8.1999999999999993</v>
      </c>
    </row>
    <row r="58" spans="1:12" ht="15" x14ac:dyDescent="0.25">
      <c r="A58" s="23"/>
      <c r="B58" s="15"/>
      <c r="C58" s="11"/>
      <c r="D58" s="7" t="s">
        <v>32</v>
      </c>
      <c r="E58" s="51" t="s">
        <v>53</v>
      </c>
      <c r="F58" s="43">
        <v>20</v>
      </c>
      <c r="G58" s="43">
        <v>1.3</v>
      </c>
      <c r="H58" s="43">
        <v>0.2</v>
      </c>
      <c r="I58" s="43">
        <v>6.7</v>
      </c>
      <c r="J58" s="43">
        <v>34.200000000000003</v>
      </c>
      <c r="K58" s="52" t="s">
        <v>74</v>
      </c>
      <c r="L58" s="43">
        <v>3.6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890</v>
      </c>
      <c r="G61" s="19">
        <v>43.7</v>
      </c>
      <c r="H61" s="19">
        <v>35.799999999999997</v>
      </c>
      <c r="I61" s="19">
        <v>128.5</v>
      </c>
      <c r="J61" s="19">
        <v>1012.8</v>
      </c>
      <c r="K61" s="25"/>
      <c r="L61" s="19">
        <f t="shared" ref="L61" si="19">SUM(L52:L60)</f>
        <v>79.099999999999994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890</v>
      </c>
      <c r="G62" s="32">
        <f t="shared" ref="G62" si="20">G51+G61</f>
        <v>43.7</v>
      </c>
      <c r="H62" s="32">
        <f t="shared" ref="H62" si="21">H51+H61</f>
        <v>35.799999999999997</v>
      </c>
      <c r="I62" s="32">
        <f t="shared" ref="I62" si="22">I51+I61</f>
        <v>128.5</v>
      </c>
      <c r="J62" s="32">
        <f t="shared" ref="J62:L62" si="23">J51+J61</f>
        <v>1012.8</v>
      </c>
      <c r="K62" s="32"/>
      <c r="L62" s="32">
        <f t="shared" si="23"/>
        <v>79.099999999999994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4">SUM(G63:G69)</f>
        <v>0</v>
      </c>
      <c r="H70" s="19">
        <f t="shared" ref="H70" si="25">SUM(H63:H69)</f>
        <v>0</v>
      </c>
      <c r="I70" s="19">
        <f t="shared" ref="I70" si="26">SUM(I63:I69)</f>
        <v>0</v>
      </c>
      <c r="J70" s="19">
        <f t="shared" ref="J70:L70" si="27">SUM(J63:J69)</f>
        <v>0</v>
      </c>
      <c r="K70" s="25"/>
      <c r="L70" s="19">
        <f t="shared" si="27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75</v>
      </c>
      <c r="F71" s="43">
        <v>60</v>
      </c>
      <c r="G71" s="43">
        <v>11.9</v>
      </c>
      <c r="H71" s="43">
        <v>4.3</v>
      </c>
      <c r="I71" s="43">
        <v>8.6999999999999993</v>
      </c>
      <c r="J71" s="43">
        <v>120.5</v>
      </c>
      <c r="K71" s="52" t="s">
        <v>76</v>
      </c>
      <c r="L71" s="43">
        <v>10.01</v>
      </c>
    </row>
    <row r="72" spans="1:12" ht="15" x14ac:dyDescent="0.25">
      <c r="A72" s="23"/>
      <c r="B72" s="15"/>
      <c r="C72" s="11"/>
      <c r="D72" s="7" t="s">
        <v>27</v>
      </c>
      <c r="E72" s="51" t="s">
        <v>77</v>
      </c>
      <c r="F72" s="43">
        <v>220</v>
      </c>
      <c r="G72" s="43">
        <v>7.4</v>
      </c>
      <c r="H72" s="43">
        <v>5</v>
      </c>
      <c r="I72" s="43">
        <v>17.899999999999999</v>
      </c>
      <c r="J72" s="43">
        <v>146.5</v>
      </c>
      <c r="K72" s="52" t="s">
        <v>78</v>
      </c>
      <c r="L72" s="43">
        <v>17.920000000000002</v>
      </c>
    </row>
    <row r="73" spans="1:12" ht="15" x14ac:dyDescent="0.25">
      <c r="A73" s="23"/>
      <c r="B73" s="15"/>
      <c r="C73" s="11"/>
      <c r="D73" s="7" t="s">
        <v>28</v>
      </c>
      <c r="E73" s="51" t="s">
        <v>136</v>
      </c>
      <c r="F73" s="43">
        <v>140</v>
      </c>
      <c r="G73" s="43">
        <v>4.0999999999999996</v>
      </c>
      <c r="H73" s="43">
        <v>4.9000000000000004</v>
      </c>
      <c r="I73" s="43">
        <v>28.5</v>
      </c>
      <c r="J73" s="43">
        <v>174.6</v>
      </c>
      <c r="K73" s="52" t="s">
        <v>79</v>
      </c>
      <c r="L73" s="43">
        <v>20.55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51" t="s">
        <v>140</v>
      </c>
      <c r="F75" s="43">
        <v>170</v>
      </c>
      <c r="G75" s="43">
        <v>0.3</v>
      </c>
      <c r="H75" s="43">
        <v>0.1</v>
      </c>
      <c r="I75" s="43">
        <v>1.5</v>
      </c>
      <c r="J75" s="43">
        <v>7.6</v>
      </c>
      <c r="K75" s="52" t="s">
        <v>80</v>
      </c>
      <c r="L75" s="43">
        <v>6.7</v>
      </c>
    </row>
    <row r="76" spans="1:12" ht="15" x14ac:dyDescent="0.25">
      <c r="A76" s="23"/>
      <c r="B76" s="15"/>
      <c r="C76" s="11"/>
      <c r="D76" s="7" t="s">
        <v>31</v>
      </c>
      <c r="E76" s="51" t="s">
        <v>52</v>
      </c>
      <c r="F76" s="43">
        <v>180</v>
      </c>
      <c r="G76" s="43">
        <v>13.7</v>
      </c>
      <c r="H76" s="43">
        <v>1.4</v>
      </c>
      <c r="I76" s="43">
        <v>88.6</v>
      </c>
      <c r="J76" s="43">
        <v>421.9</v>
      </c>
      <c r="K76" s="52" t="s">
        <v>74</v>
      </c>
      <c r="L76" s="43">
        <v>8.8000000000000007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134</v>
      </c>
      <c r="E78" s="51"/>
      <c r="F78" s="43"/>
      <c r="G78" s="43"/>
      <c r="H78" s="43"/>
      <c r="I78" s="43"/>
      <c r="J78" s="43"/>
      <c r="K78" s="52"/>
      <c r="L78" s="43"/>
    </row>
    <row r="79" spans="1:12" ht="15" x14ac:dyDescent="0.25">
      <c r="A79" s="23"/>
      <c r="B79" s="15"/>
      <c r="C79" s="11"/>
      <c r="D79" s="6" t="s">
        <v>133</v>
      </c>
      <c r="E79" s="51" t="s">
        <v>81</v>
      </c>
      <c r="F79" s="43">
        <v>140</v>
      </c>
      <c r="G79" s="43">
        <v>3.8</v>
      </c>
      <c r="H79" s="43">
        <v>3.5</v>
      </c>
      <c r="I79" s="43">
        <v>15.1</v>
      </c>
      <c r="J79" s="43">
        <v>107.1</v>
      </c>
      <c r="K79" s="52" t="s">
        <v>74</v>
      </c>
      <c r="L79" s="53">
        <v>15.12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910</v>
      </c>
      <c r="G80" s="19">
        <f t="shared" ref="G80" si="28">SUM(G71:G79)</f>
        <v>41.199999999999996</v>
      </c>
      <c r="H80" s="19">
        <f t="shared" ref="H80" si="29">SUM(H71:H79)</f>
        <v>19.200000000000003</v>
      </c>
      <c r="I80" s="19">
        <f t="shared" ref="I80" si="30">SUM(I71:I79)</f>
        <v>160.29999999999998</v>
      </c>
      <c r="J80" s="19">
        <f t="shared" ref="J80:L80" si="31">SUM(J71:J79)</f>
        <v>978.2</v>
      </c>
      <c r="K80" s="25"/>
      <c r="L80" s="19">
        <f t="shared" si="31"/>
        <v>79.100000000000009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910</v>
      </c>
      <c r="G81" s="32">
        <f t="shared" ref="G81" si="32">G70+G80</f>
        <v>41.199999999999996</v>
      </c>
      <c r="H81" s="32">
        <f t="shared" ref="H81" si="33">H70+H80</f>
        <v>19.200000000000003</v>
      </c>
      <c r="I81" s="32">
        <f t="shared" ref="I81" si="34">I70+I80</f>
        <v>160.29999999999998</v>
      </c>
      <c r="J81" s="32">
        <f t="shared" ref="J81:L81" si="35">J70+J80</f>
        <v>978.2</v>
      </c>
      <c r="K81" s="32"/>
      <c r="L81" s="32">
        <f t="shared" si="35"/>
        <v>79.100000000000009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6">SUM(G82:G88)</f>
        <v>0</v>
      </c>
      <c r="H89" s="19">
        <f t="shared" ref="H89" si="37">SUM(H82:H88)</f>
        <v>0</v>
      </c>
      <c r="I89" s="19">
        <f t="shared" ref="I89" si="38">SUM(I82:I88)</f>
        <v>0</v>
      </c>
      <c r="J89" s="19">
        <f t="shared" ref="J89:L89" si="39">SUM(J82:J88)</f>
        <v>0</v>
      </c>
      <c r="K89" s="25"/>
      <c r="L89" s="19">
        <f t="shared" si="39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65</v>
      </c>
      <c r="F90" s="43">
        <v>60</v>
      </c>
      <c r="G90" s="43">
        <v>9.1999999999999993</v>
      </c>
      <c r="H90" s="43">
        <v>4.3</v>
      </c>
      <c r="I90" s="43">
        <v>6.1</v>
      </c>
      <c r="J90" s="43">
        <v>100.2</v>
      </c>
      <c r="K90" s="52" t="s">
        <v>66</v>
      </c>
      <c r="L90" s="43">
        <v>12.38</v>
      </c>
    </row>
    <row r="91" spans="1:12" ht="15" x14ac:dyDescent="0.25">
      <c r="A91" s="23"/>
      <c r="B91" s="15"/>
      <c r="C91" s="11"/>
      <c r="D91" s="7" t="s">
        <v>27</v>
      </c>
      <c r="E91" s="51" t="s">
        <v>82</v>
      </c>
      <c r="F91" s="43">
        <v>240</v>
      </c>
      <c r="G91" s="43">
        <v>5.6</v>
      </c>
      <c r="H91" s="43">
        <v>6.8</v>
      </c>
      <c r="I91" s="43">
        <v>6.9</v>
      </c>
      <c r="J91" s="43">
        <v>110.7</v>
      </c>
      <c r="K91" s="52" t="s">
        <v>83</v>
      </c>
      <c r="L91" s="43">
        <v>10.32</v>
      </c>
    </row>
    <row r="92" spans="1:12" ht="15" x14ac:dyDescent="0.25">
      <c r="A92" s="23"/>
      <c r="B92" s="15"/>
      <c r="C92" s="11"/>
      <c r="D92" s="7" t="s">
        <v>28</v>
      </c>
      <c r="E92" s="51" t="s">
        <v>84</v>
      </c>
      <c r="F92" s="43">
        <v>100</v>
      </c>
      <c r="G92" s="43">
        <v>16.7</v>
      </c>
      <c r="H92" s="43">
        <v>15.9</v>
      </c>
      <c r="I92" s="43">
        <v>6.7</v>
      </c>
      <c r="J92" s="43">
        <v>236.5</v>
      </c>
      <c r="K92" s="52" t="s">
        <v>85</v>
      </c>
      <c r="L92" s="43">
        <v>26.2</v>
      </c>
    </row>
    <row r="93" spans="1:12" ht="15" x14ac:dyDescent="0.25">
      <c r="A93" s="23"/>
      <c r="B93" s="15"/>
      <c r="C93" s="11"/>
      <c r="D93" s="7" t="s">
        <v>29</v>
      </c>
      <c r="E93" s="51" t="s">
        <v>48</v>
      </c>
      <c r="F93" s="43">
        <v>180</v>
      </c>
      <c r="G93" s="43">
        <v>9.9</v>
      </c>
      <c r="H93" s="43">
        <v>7.6</v>
      </c>
      <c r="I93" s="43">
        <v>43.1</v>
      </c>
      <c r="J93" s="54">
        <v>280.39999999999998</v>
      </c>
      <c r="K93" s="52" t="s">
        <v>49</v>
      </c>
      <c r="L93" s="43">
        <v>10.199999999999999</v>
      </c>
    </row>
    <row r="94" spans="1:12" ht="15" x14ac:dyDescent="0.25">
      <c r="A94" s="23"/>
      <c r="B94" s="15"/>
      <c r="C94" s="11"/>
      <c r="D94" s="7" t="s">
        <v>30</v>
      </c>
      <c r="E94" s="51" t="s">
        <v>86</v>
      </c>
      <c r="F94" s="43">
        <v>200</v>
      </c>
      <c r="G94" s="43">
        <v>0.2</v>
      </c>
      <c r="H94" s="43">
        <v>0</v>
      </c>
      <c r="I94" s="43">
        <v>6.4</v>
      </c>
      <c r="J94" s="43">
        <v>26.8</v>
      </c>
      <c r="K94" s="52" t="s">
        <v>87</v>
      </c>
      <c r="L94" s="43">
        <v>8.1999999999999993</v>
      </c>
    </row>
    <row r="95" spans="1:12" ht="15" x14ac:dyDescent="0.25">
      <c r="A95" s="23"/>
      <c r="B95" s="15"/>
      <c r="C95" s="11"/>
      <c r="D95" s="7" t="s">
        <v>31</v>
      </c>
      <c r="E95" s="51" t="s">
        <v>52</v>
      </c>
      <c r="F95" s="43">
        <v>100</v>
      </c>
      <c r="G95" s="43">
        <v>7.6</v>
      </c>
      <c r="H95" s="43">
        <v>0.8</v>
      </c>
      <c r="I95" s="43">
        <v>49.2</v>
      </c>
      <c r="J95" s="43">
        <v>234.4</v>
      </c>
      <c r="K95" s="52" t="s">
        <v>74</v>
      </c>
      <c r="L95" s="43">
        <v>8.1999999999999993</v>
      </c>
    </row>
    <row r="96" spans="1:12" ht="15" x14ac:dyDescent="0.25">
      <c r="A96" s="23"/>
      <c r="B96" s="15"/>
      <c r="C96" s="11"/>
      <c r="D96" s="7" t="s">
        <v>32</v>
      </c>
      <c r="E96" s="51" t="s">
        <v>53</v>
      </c>
      <c r="F96" s="43">
        <v>20</v>
      </c>
      <c r="G96" s="43">
        <v>1.3</v>
      </c>
      <c r="H96" s="43">
        <v>0.2</v>
      </c>
      <c r="I96" s="43">
        <v>6.7</v>
      </c>
      <c r="J96" s="43">
        <v>34.200000000000003</v>
      </c>
      <c r="K96" s="52" t="s">
        <v>74</v>
      </c>
      <c r="L96" s="43">
        <v>3.6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900</v>
      </c>
      <c r="G99" s="19">
        <f t="shared" ref="G99" si="40">SUM(G90:G98)</f>
        <v>50.5</v>
      </c>
      <c r="H99" s="19">
        <f t="shared" ref="H99" si="41">SUM(H90:H98)</f>
        <v>35.6</v>
      </c>
      <c r="I99" s="19">
        <f t="shared" ref="I99" si="42">SUM(I90:I98)</f>
        <v>125.10000000000001</v>
      </c>
      <c r="J99" s="19">
        <f t="shared" ref="J99:L99" si="43">SUM(J90:J98)</f>
        <v>1023.1999999999999</v>
      </c>
      <c r="K99" s="25"/>
      <c r="L99" s="19">
        <f t="shared" si="43"/>
        <v>79.100000000000009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900</v>
      </c>
      <c r="G100" s="32">
        <f t="shared" ref="G100" si="44">G89+G99</f>
        <v>50.5</v>
      </c>
      <c r="H100" s="32">
        <f t="shared" ref="H100" si="45">H89+H99</f>
        <v>35.6</v>
      </c>
      <c r="I100" s="32">
        <f t="shared" ref="I100" si="46">I89+I99</f>
        <v>125.10000000000001</v>
      </c>
      <c r="J100" s="32">
        <f t="shared" ref="J100:L100" si="47">J89+J99</f>
        <v>1023.1999999999999</v>
      </c>
      <c r="K100" s="32"/>
      <c r="L100" s="32">
        <f t="shared" si="47"/>
        <v>79.100000000000009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8">SUM(G101:G107)</f>
        <v>0</v>
      </c>
      <c r="H108" s="19">
        <f t="shared" si="48"/>
        <v>0</v>
      </c>
      <c r="I108" s="19">
        <f t="shared" si="48"/>
        <v>0</v>
      </c>
      <c r="J108" s="19">
        <f t="shared" si="48"/>
        <v>0</v>
      </c>
      <c r="K108" s="25"/>
      <c r="L108" s="19">
        <f t="shared" ref="L108" si="49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1" t="s">
        <v>88</v>
      </c>
      <c r="F110" s="43">
        <v>230</v>
      </c>
      <c r="G110" s="43">
        <v>9.9</v>
      </c>
      <c r="H110" s="43">
        <v>7</v>
      </c>
      <c r="I110" s="43">
        <v>16</v>
      </c>
      <c r="J110" s="43">
        <v>166.6</v>
      </c>
      <c r="K110" s="52" t="s">
        <v>89</v>
      </c>
      <c r="L110" s="43">
        <v>11.68</v>
      </c>
    </row>
    <row r="111" spans="1:12" ht="15" x14ac:dyDescent="0.25">
      <c r="A111" s="23"/>
      <c r="B111" s="15"/>
      <c r="C111" s="11"/>
      <c r="D111" s="7" t="s">
        <v>28</v>
      </c>
      <c r="E111" s="51" t="s">
        <v>90</v>
      </c>
      <c r="F111" s="43">
        <v>250</v>
      </c>
      <c r="G111" s="43">
        <v>34.1</v>
      </c>
      <c r="H111" s="54">
        <v>8.1</v>
      </c>
      <c r="I111" s="43">
        <v>41.6</v>
      </c>
      <c r="J111" s="43">
        <v>375.8</v>
      </c>
      <c r="K111" s="52" t="s">
        <v>91</v>
      </c>
      <c r="L111" s="43">
        <v>27.95</v>
      </c>
    </row>
    <row r="112" spans="1:12" ht="15" x14ac:dyDescent="0.25">
      <c r="A112" s="23"/>
      <c r="B112" s="15"/>
      <c r="C112" s="11"/>
      <c r="D112" s="7" t="s">
        <v>29</v>
      </c>
      <c r="E112" s="51" t="s">
        <v>92</v>
      </c>
      <c r="F112" s="43">
        <v>150</v>
      </c>
      <c r="G112" s="43">
        <v>15.6</v>
      </c>
      <c r="H112" s="43">
        <v>9.1999999999999993</v>
      </c>
      <c r="I112" s="43">
        <v>26.2</v>
      </c>
      <c r="J112" s="43">
        <v>249.6</v>
      </c>
      <c r="K112" s="52" t="s">
        <v>93</v>
      </c>
      <c r="L112" s="43">
        <v>16.75</v>
      </c>
    </row>
    <row r="113" spans="1:12" ht="15" x14ac:dyDescent="0.25">
      <c r="A113" s="23"/>
      <c r="B113" s="15"/>
      <c r="C113" s="11"/>
      <c r="D113" s="7" t="s">
        <v>30</v>
      </c>
      <c r="E113" s="51" t="s">
        <v>141</v>
      </c>
      <c r="F113" s="43">
        <v>180</v>
      </c>
      <c r="G113" s="43">
        <v>0.2</v>
      </c>
      <c r="H113" s="43">
        <v>0.1</v>
      </c>
      <c r="I113" s="43">
        <v>7</v>
      </c>
      <c r="J113" s="43">
        <v>29.5</v>
      </c>
      <c r="K113" s="52" t="s">
        <v>94</v>
      </c>
      <c r="L113" s="43">
        <v>12.62</v>
      </c>
    </row>
    <row r="114" spans="1:12" ht="15" x14ac:dyDescent="0.25">
      <c r="A114" s="23"/>
      <c r="B114" s="15"/>
      <c r="C114" s="11"/>
      <c r="D114" s="7" t="s">
        <v>31</v>
      </c>
      <c r="E114" s="51" t="s">
        <v>52</v>
      </c>
      <c r="F114" s="43">
        <v>50</v>
      </c>
      <c r="G114" s="43">
        <v>3.8</v>
      </c>
      <c r="H114" s="43">
        <v>0.4</v>
      </c>
      <c r="I114" s="43">
        <v>24.6</v>
      </c>
      <c r="J114" s="43">
        <v>117.2</v>
      </c>
      <c r="K114" s="52" t="s">
        <v>74</v>
      </c>
      <c r="L114" s="43">
        <v>6.5</v>
      </c>
    </row>
    <row r="115" spans="1:12" ht="15" x14ac:dyDescent="0.25">
      <c r="A115" s="23"/>
      <c r="B115" s="15"/>
      <c r="C115" s="11"/>
      <c r="D115" s="7" t="s">
        <v>32</v>
      </c>
      <c r="E115" s="51" t="s">
        <v>53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52" t="s">
        <v>74</v>
      </c>
      <c r="L115" s="43">
        <v>3.6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 t="shared" ref="G118:J118" si="50">SUM(G109:G117)</f>
        <v>66.900000000000006</v>
      </c>
      <c r="H118" s="19">
        <f t="shared" si="50"/>
        <v>25.4</v>
      </c>
      <c r="I118" s="19">
        <f t="shared" si="50"/>
        <v>132.1</v>
      </c>
      <c r="J118" s="19">
        <f t="shared" si="50"/>
        <v>1024.1000000000001</v>
      </c>
      <c r="K118" s="25"/>
      <c r="L118" s="19">
        <f t="shared" ref="L118" si="51">SUM(L109:L117)</f>
        <v>79.099999999999994</v>
      </c>
    </row>
    <row r="119" spans="1:12" ht="15.75" customHeight="1" x14ac:dyDescent="0.2">
      <c r="A119" s="29">
        <f>A101</f>
        <v>1</v>
      </c>
      <c r="B119" s="30">
        <f>B101</f>
        <v>6</v>
      </c>
      <c r="C119" s="59" t="s">
        <v>4</v>
      </c>
      <c r="D119" s="60"/>
      <c r="E119" s="31"/>
      <c r="F119" s="32">
        <f>F108+F118</f>
        <v>910</v>
      </c>
      <c r="G119" s="32">
        <f t="shared" ref="G119:J119" si="52">G108+G118</f>
        <v>66.900000000000006</v>
      </c>
      <c r="H119" s="32">
        <f t="shared" si="52"/>
        <v>25.4</v>
      </c>
      <c r="I119" s="32">
        <f t="shared" si="52"/>
        <v>132.1</v>
      </c>
      <c r="J119" s="32">
        <f t="shared" si="52"/>
        <v>1024.1000000000001</v>
      </c>
      <c r="K119" s="32"/>
      <c r="L119" s="32">
        <f t="shared" ref="L119" si="53">L108+L118</f>
        <v>79.099999999999994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51" t="s">
        <v>95</v>
      </c>
      <c r="F128" s="43">
        <v>60</v>
      </c>
      <c r="G128" s="43">
        <v>0.5</v>
      </c>
      <c r="H128" s="43">
        <v>6.1</v>
      </c>
      <c r="I128" s="43">
        <v>4.3</v>
      </c>
      <c r="J128" s="43">
        <v>74.3</v>
      </c>
      <c r="K128" s="52" t="s">
        <v>96</v>
      </c>
      <c r="L128" s="43">
        <v>11.62</v>
      </c>
    </row>
    <row r="129" spans="1:12" ht="15" x14ac:dyDescent="0.25">
      <c r="A129" s="14"/>
      <c r="B129" s="15"/>
      <c r="C129" s="11"/>
      <c r="D129" s="7" t="s">
        <v>27</v>
      </c>
      <c r="E129" s="51" t="s">
        <v>97</v>
      </c>
      <c r="F129" s="43">
        <v>200</v>
      </c>
      <c r="G129" s="43">
        <v>4</v>
      </c>
      <c r="H129" s="43">
        <v>4.8</v>
      </c>
      <c r="I129" s="43">
        <v>8.6</v>
      </c>
      <c r="J129" s="43">
        <v>93.9</v>
      </c>
      <c r="K129" s="52" t="s">
        <v>57</v>
      </c>
      <c r="L129" s="43">
        <v>19.78</v>
      </c>
    </row>
    <row r="130" spans="1:12" ht="15" x14ac:dyDescent="0.25">
      <c r="A130" s="14"/>
      <c r="B130" s="15"/>
      <c r="C130" s="11"/>
      <c r="D130" s="7" t="s">
        <v>28</v>
      </c>
      <c r="E130" s="51"/>
      <c r="F130" s="43"/>
      <c r="G130" s="43"/>
      <c r="H130" s="43"/>
      <c r="I130" s="43"/>
      <c r="J130" s="43"/>
      <c r="K130" s="52"/>
      <c r="L130" s="43"/>
    </row>
    <row r="131" spans="1:12" ht="15" x14ac:dyDescent="0.25">
      <c r="A131" s="14"/>
      <c r="B131" s="15"/>
      <c r="C131" s="11"/>
      <c r="D131" s="7" t="s">
        <v>29</v>
      </c>
      <c r="E131" s="51" t="s">
        <v>98</v>
      </c>
      <c r="F131" s="43">
        <v>160</v>
      </c>
      <c r="G131" s="43">
        <v>4.8</v>
      </c>
      <c r="H131" s="43">
        <v>4.7</v>
      </c>
      <c r="I131" s="43">
        <v>28.4</v>
      </c>
      <c r="J131" s="43">
        <v>175.2</v>
      </c>
      <c r="K131" s="52" t="s">
        <v>99</v>
      </c>
      <c r="L131" s="43">
        <v>9</v>
      </c>
    </row>
    <row r="132" spans="1:12" ht="15" x14ac:dyDescent="0.25">
      <c r="A132" s="14"/>
      <c r="B132" s="15"/>
      <c r="C132" s="11"/>
      <c r="D132" s="7" t="s">
        <v>30</v>
      </c>
      <c r="E132" s="51" t="s">
        <v>100</v>
      </c>
      <c r="F132" s="43">
        <v>170</v>
      </c>
      <c r="G132" s="43">
        <v>0.3</v>
      </c>
      <c r="H132" s="43">
        <v>0</v>
      </c>
      <c r="I132" s="43">
        <v>6.4</v>
      </c>
      <c r="J132" s="43">
        <v>27.2</v>
      </c>
      <c r="K132" s="52" t="s">
        <v>101</v>
      </c>
      <c r="L132" s="43">
        <v>9.5</v>
      </c>
    </row>
    <row r="133" spans="1:12" ht="15" x14ac:dyDescent="0.25">
      <c r="A133" s="14"/>
      <c r="B133" s="15"/>
      <c r="C133" s="11"/>
      <c r="D133" s="7" t="s">
        <v>31</v>
      </c>
      <c r="E133" s="51" t="s">
        <v>52</v>
      </c>
      <c r="F133" s="43">
        <v>120</v>
      </c>
      <c r="G133" s="43">
        <v>9.1</v>
      </c>
      <c r="H133" s="43">
        <v>1</v>
      </c>
      <c r="I133" s="43">
        <v>59</v>
      </c>
      <c r="J133" s="43">
        <v>281.3</v>
      </c>
      <c r="K133" s="52" t="s">
        <v>74</v>
      </c>
      <c r="L133" s="43">
        <v>6.3</v>
      </c>
    </row>
    <row r="134" spans="1:12" ht="15" x14ac:dyDescent="0.25">
      <c r="A134" s="14"/>
      <c r="B134" s="15"/>
      <c r="C134" s="11"/>
      <c r="D134" s="7" t="s">
        <v>32</v>
      </c>
      <c r="E134" s="51" t="s">
        <v>53</v>
      </c>
      <c r="F134" s="43">
        <v>40</v>
      </c>
      <c r="G134" s="43">
        <v>2.6</v>
      </c>
      <c r="H134" s="43">
        <v>0.5</v>
      </c>
      <c r="I134" s="43">
        <v>13.4</v>
      </c>
      <c r="J134" s="43">
        <v>68.3</v>
      </c>
      <c r="K134" s="52" t="s">
        <v>74</v>
      </c>
      <c r="L134" s="43">
        <v>5.6</v>
      </c>
    </row>
    <row r="135" spans="1:12" ht="15" x14ac:dyDescent="0.25">
      <c r="A135" s="14"/>
      <c r="B135" s="15"/>
      <c r="C135" s="11"/>
      <c r="D135" s="6"/>
      <c r="E135" s="51" t="s">
        <v>102</v>
      </c>
      <c r="F135" s="43">
        <v>145</v>
      </c>
      <c r="G135" s="43">
        <v>20.100000000000001</v>
      </c>
      <c r="H135" s="43">
        <v>10.7</v>
      </c>
      <c r="I135" s="43">
        <v>9.1</v>
      </c>
      <c r="J135" s="43">
        <v>213.5</v>
      </c>
      <c r="K135" s="52" t="s">
        <v>103</v>
      </c>
      <c r="L135" s="43">
        <v>17.3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56">SUM(G128:G136)</f>
        <v>41.400000000000006</v>
      </c>
      <c r="H137" s="19">
        <f t="shared" si="56"/>
        <v>27.799999999999997</v>
      </c>
      <c r="I137" s="19">
        <f t="shared" si="56"/>
        <v>129.19999999999999</v>
      </c>
      <c r="J137" s="19">
        <f t="shared" si="56"/>
        <v>933.69999999999993</v>
      </c>
      <c r="K137" s="25"/>
      <c r="L137" s="19">
        <f t="shared" ref="L137" si="57">SUM(L128:L136)</f>
        <v>79.099999999999994</v>
      </c>
    </row>
    <row r="138" spans="1:12" ht="15" x14ac:dyDescent="0.2">
      <c r="A138" s="33">
        <f>A120</f>
        <v>2</v>
      </c>
      <c r="B138" s="33">
        <f>B120</f>
        <v>1</v>
      </c>
      <c r="C138" s="59" t="s">
        <v>4</v>
      </c>
      <c r="D138" s="60"/>
      <c r="E138" s="31"/>
      <c r="F138" s="32">
        <f>F127+F137</f>
        <v>895</v>
      </c>
      <c r="G138" s="32">
        <f t="shared" ref="G138" si="58">G127+G137</f>
        <v>41.400000000000006</v>
      </c>
      <c r="H138" s="32">
        <f t="shared" ref="H138" si="59">H127+H137</f>
        <v>27.799999999999997</v>
      </c>
      <c r="I138" s="32">
        <f t="shared" ref="I138" si="60">I127+I137</f>
        <v>129.19999999999999</v>
      </c>
      <c r="J138" s="32">
        <f t="shared" ref="J138:L138" si="61">J127+J137</f>
        <v>933.69999999999993</v>
      </c>
      <c r="K138" s="32"/>
      <c r="L138" s="32">
        <f t="shared" si="61"/>
        <v>79.099999999999994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5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  <c r="O145" s="55"/>
    </row>
    <row r="146" spans="1:15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5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51"/>
      <c r="F147" s="43"/>
      <c r="G147" s="43"/>
      <c r="H147" s="43"/>
      <c r="I147" s="43"/>
      <c r="J147" s="43"/>
      <c r="K147" s="52"/>
      <c r="L147" s="43"/>
    </row>
    <row r="148" spans="1:15" ht="15" x14ac:dyDescent="0.25">
      <c r="A148" s="23"/>
      <c r="B148" s="15"/>
      <c r="C148" s="11"/>
      <c r="D148" s="7" t="s">
        <v>27</v>
      </c>
      <c r="E148" s="51" t="s">
        <v>108</v>
      </c>
      <c r="F148" s="43">
        <v>200</v>
      </c>
      <c r="G148" s="43">
        <v>6.7</v>
      </c>
      <c r="H148" s="43">
        <v>3.9</v>
      </c>
      <c r="I148" s="43">
        <v>10.5</v>
      </c>
      <c r="J148" s="43">
        <v>103.7</v>
      </c>
      <c r="K148" s="52" t="s">
        <v>109</v>
      </c>
      <c r="L148" s="43">
        <v>15.8</v>
      </c>
    </row>
    <row r="149" spans="1:15" ht="15" x14ac:dyDescent="0.25">
      <c r="A149" s="23"/>
      <c r="B149" s="15"/>
      <c r="C149" s="11"/>
      <c r="D149" s="7" t="s">
        <v>28</v>
      </c>
      <c r="E149" s="51" t="s">
        <v>69</v>
      </c>
      <c r="F149" s="43">
        <v>100</v>
      </c>
      <c r="G149" s="43">
        <v>15.2</v>
      </c>
      <c r="H149" s="43">
        <v>14.4</v>
      </c>
      <c r="I149" s="43">
        <v>8.9</v>
      </c>
      <c r="J149" s="43">
        <v>226.6</v>
      </c>
      <c r="K149" s="52" t="s">
        <v>70</v>
      </c>
      <c r="L149" s="43">
        <v>18.2</v>
      </c>
    </row>
    <row r="150" spans="1:15" ht="15" x14ac:dyDescent="0.25">
      <c r="A150" s="23"/>
      <c r="B150" s="15"/>
      <c r="C150" s="11"/>
      <c r="D150" s="7" t="s">
        <v>29</v>
      </c>
      <c r="E150" s="51" t="s">
        <v>142</v>
      </c>
      <c r="F150" s="43">
        <v>150</v>
      </c>
      <c r="G150" s="43">
        <v>2.9</v>
      </c>
      <c r="H150" s="43">
        <v>5</v>
      </c>
      <c r="I150" s="43">
        <v>18.5</v>
      </c>
      <c r="J150" s="43">
        <v>130.1</v>
      </c>
      <c r="K150" s="52" t="s">
        <v>143</v>
      </c>
      <c r="L150" s="43">
        <v>9.58</v>
      </c>
    </row>
    <row r="151" spans="1:15" ht="15" x14ac:dyDescent="0.25">
      <c r="A151" s="23"/>
      <c r="B151" s="15"/>
      <c r="C151" s="11"/>
      <c r="D151" s="7" t="s">
        <v>30</v>
      </c>
      <c r="E151" s="51" t="s">
        <v>110</v>
      </c>
      <c r="F151" s="43">
        <v>180</v>
      </c>
      <c r="G151" s="43">
        <v>3.5</v>
      </c>
      <c r="H151" s="43">
        <v>2.6</v>
      </c>
      <c r="I151" s="43">
        <v>10.1</v>
      </c>
      <c r="J151" s="43">
        <v>77.400000000000006</v>
      </c>
      <c r="K151" s="52" t="s">
        <v>111</v>
      </c>
      <c r="L151" s="43">
        <v>7.8</v>
      </c>
    </row>
    <row r="152" spans="1:15" ht="15" x14ac:dyDescent="0.25">
      <c r="A152" s="23"/>
      <c r="B152" s="15"/>
      <c r="C152" s="11"/>
      <c r="D152" s="7" t="s">
        <v>31</v>
      </c>
      <c r="E152" s="51" t="s">
        <v>52</v>
      </c>
      <c r="F152" s="43">
        <v>100</v>
      </c>
      <c r="G152" s="43">
        <v>7.6</v>
      </c>
      <c r="H152" s="43">
        <v>0.8</v>
      </c>
      <c r="I152" s="43">
        <v>49.2</v>
      </c>
      <c r="J152" s="43">
        <v>234.4</v>
      </c>
      <c r="K152" s="52" t="s">
        <v>74</v>
      </c>
      <c r="L152" s="43">
        <v>7.2</v>
      </c>
    </row>
    <row r="153" spans="1:15" ht="15" x14ac:dyDescent="0.25">
      <c r="A153" s="23"/>
      <c r="B153" s="15"/>
      <c r="C153" s="11"/>
      <c r="D153" s="7" t="s">
        <v>32</v>
      </c>
      <c r="E153" s="51" t="s">
        <v>53</v>
      </c>
      <c r="F153" s="43">
        <v>20</v>
      </c>
      <c r="G153" s="43">
        <v>1.3</v>
      </c>
      <c r="H153" s="43">
        <v>0.2</v>
      </c>
      <c r="I153" s="43">
        <v>6.7</v>
      </c>
      <c r="J153" s="43">
        <v>34.200000000000003</v>
      </c>
      <c r="K153" s="52" t="s">
        <v>74</v>
      </c>
      <c r="L153" s="43">
        <v>7.02</v>
      </c>
    </row>
    <row r="154" spans="1:15" ht="15" x14ac:dyDescent="0.25">
      <c r="A154" s="23"/>
      <c r="B154" s="15"/>
      <c r="C154" s="11"/>
      <c r="D154" s="6"/>
      <c r="E154" s="51" t="s">
        <v>112</v>
      </c>
      <c r="F154" s="43">
        <v>140</v>
      </c>
      <c r="G154" s="43">
        <v>3.8</v>
      </c>
      <c r="H154" s="43">
        <v>3.5</v>
      </c>
      <c r="I154" s="43">
        <v>15.1</v>
      </c>
      <c r="J154" s="43">
        <v>107.1</v>
      </c>
      <c r="K154" s="52" t="s">
        <v>74</v>
      </c>
      <c r="L154" s="43">
        <v>13.5</v>
      </c>
    </row>
    <row r="155" spans="1:15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5" ht="15" x14ac:dyDescent="0.25">
      <c r="A156" s="24"/>
      <c r="B156" s="17"/>
      <c r="C156" s="8"/>
      <c r="D156" s="18" t="s">
        <v>33</v>
      </c>
      <c r="E156" s="9"/>
      <c r="F156" s="19">
        <f>SUM(F147:F155)</f>
        <v>890</v>
      </c>
      <c r="G156" s="19">
        <f t="shared" ref="G156:J156" si="64">SUM(G147:G155)</f>
        <v>40.999999999999993</v>
      </c>
      <c r="H156" s="19">
        <f t="shared" si="64"/>
        <v>30.400000000000002</v>
      </c>
      <c r="I156" s="19">
        <f t="shared" si="64"/>
        <v>119</v>
      </c>
      <c r="J156" s="19">
        <f t="shared" si="64"/>
        <v>913.5</v>
      </c>
      <c r="K156" s="25"/>
      <c r="L156" s="19">
        <f t="shared" ref="L156" si="65">SUM(L147:L155)</f>
        <v>79.099999999999994</v>
      </c>
    </row>
    <row r="157" spans="1:15" ht="15" x14ac:dyDescent="0.2">
      <c r="A157" s="29">
        <f>A139</f>
        <v>2</v>
      </c>
      <c r="B157" s="30">
        <f>B139</f>
        <v>2</v>
      </c>
      <c r="C157" s="59" t="s">
        <v>4</v>
      </c>
      <c r="D157" s="60"/>
      <c r="E157" s="31"/>
      <c r="F157" s="32">
        <f>F146+F156</f>
        <v>890</v>
      </c>
      <c r="G157" s="32">
        <f t="shared" ref="G157" si="66">G146+G156</f>
        <v>40.999999999999993</v>
      </c>
      <c r="H157" s="32">
        <f t="shared" ref="H157" si="67">H146+H156</f>
        <v>30.400000000000002</v>
      </c>
      <c r="I157" s="32">
        <f t="shared" ref="I157" si="68">I146+I156</f>
        <v>119</v>
      </c>
      <c r="J157" s="32">
        <f t="shared" ref="J157:L157" si="69">J146+J156</f>
        <v>913.5</v>
      </c>
      <c r="K157" s="32"/>
      <c r="L157" s="32">
        <f t="shared" si="69"/>
        <v>79.099999999999994</v>
      </c>
    </row>
    <row r="158" spans="1:15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5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5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51" t="s">
        <v>137</v>
      </c>
      <c r="F166" s="43">
        <v>60</v>
      </c>
      <c r="G166" s="43">
        <v>2.2999999999999998</v>
      </c>
      <c r="H166" s="43">
        <v>11</v>
      </c>
      <c r="I166" s="43">
        <v>3.6</v>
      </c>
      <c r="J166" s="43">
        <v>122.5</v>
      </c>
      <c r="K166" s="52" t="s">
        <v>104</v>
      </c>
      <c r="L166" s="43">
        <v>14.88</v>
      </c>
    </row>
    <row r="167" spans="1:12" ht="15" x14ac:dyDescent="0.25">
      <c r="A167" s="23"/>
      <c r="B167" s="15"/>
      <c r="C167" s="11"/>
      <c r="D167" s="7" t="s">
        <v>27</v>
      </c>
      <c r="E167" s="51" t="s">
        <v>77</v>
      </c>
      <c r="F167" s="43">
        <v>230</v>
      </c>
      <c r="G167" s="43">
        <v>7.7</v>
      </c>
      <c r="H167" s="43">
        <v>5.3</v>
      </c>
      <c r="I167" s="43">
        <v>18.7</v>
      </c>
      <c r="J167" s="43">
        <v>153.1</v>
      </c>
      <c r="K167" s="52" t="s">
        <v>78</v>
      </c>
      <c r="L167" s="43">
        <v>14.8</v>
      </c>
    </row>
    <row r="168" spans="1:12" ht="15" x14ac:dyDescent="0.25">
      <c r="A168" s="23"/>
      <c r="B168" s="15"/>
      <c r="C168" s="11"/>
      <c r="D168" s="7" t="s">
        <v>28</v>
      </c>
      <c r="E168" s="51" t="s">
        <v>113</v>
      </c>
      <c r="F168" s="43">
        <v>100</v>
      </c>
      <c r="G168" s="43">
        <v>17.399999999999999</v>
      </c>
      <c r="H168" s="43">
        <v>11.4</v>
      </c>
      <c r="I168" s="43">
        <v>15.6</v>
      </c>
      <c r="J168" s="43">
        <v>234.3</v>
      </c>
      <c r="K168" s="52" t="s">
        <v>105</v>
      </c>
      <c r="L168" s="43">
        <v>14.2</v>
      </c>
    </row>
    <row r="169" spans="1:12" ht="15" x14ac:dyDescent="0.25">
      <c r="A169" s="23"/>
      <c r="B169" s="15"/>
      <c r="C169" s="11"/>
      <c r="D169" s="7" t="s">
        <v>29</v>
      </c>
      <c r="E169" s="51" t="s">
        <v>48</v>
      </c>
      <c r="F169" s="43">
        <v>150</v>
      </c>
      <c r="G169" s="43">
        <v>5.5</v>
      </c>
      <c r="H169" s="43">
        <v>4.2</v>
      </c>
      <c r="I169" s="43">
        <v>24</v>
      </c>
      <c r="J169" s="43">
        <v>155.80000000000001</v>
      </c>
      <c r="K169" s="52" t="s">
        <v>49</v>
      </c>
      <c r="L169" s="43">
        <v>10.199999999999999</v>
      </c>
    </row>
    <row r="170" spans="1:12" ht="15" x14ac:dyDescent="0.25">
      <c r="A170" s="23"/>
      <c r="B170" s="15"/>
      <c r="C170" s="11"/>
      <c r="D170" s="7" t="s">
        <v>30</v>
      </c>
      <c r="E170" s="51" t="s">
        <v>106</v>
      </c>
      <c r="F170" s="43">
        <v>190</v>
      </c>
      <c r="G170" s="43">
        <v>0.2</v>
      </c>
      <c r="H170" s="43">
        <v>0</v>
      </c>
      <c r="I170" s="43">
        <v>0.1</v>
      </c>
      <c r="J170" s="43">
        <v>1.3</v>
      </c>
      <c r="K170" s="52" t="s">
        <v>107</v>
      </c>
      <c r="L170" s="43">
        <v>10.8</v>
      </c>
    </row>
    <row r="171" spans="1:12" ht="15" x14ac:dyDescent="0.25">
      <c r="A171" s="23"/>
      <c r="B171" s="15"/>
      <c r="C171" s="11"/>
      <c r="D171" s="7" t="s">
        <v>31</v>
      </c>
      <c r="E171" s="51" t="s">
        <v>52</v>
      </c>
      <c r="F171" s="43">
        <v>70</v>
      </c>
      <c r="G171" s="43">
        <v>6.1</v>
      </c>
      <c r="H171" s="43">
        <v>0.6</v>
      </c>
      <c r="I171" s="43">
        <v>39.4</v>
      </c>
      <c r="J171" s="43">
        <v>187.5</v>
      </c>
      <c r="K171" s="52" t="s">
        <v>74</v>
      </c>
      <c r="L171" s="43">
        <v>6.2</v>
      </c>
    </row>
    <row r="172" spans="1:12" ht="15" x14ac:dyDescent="0.25">
      <c r="A172" s="23"/>
      <c r="B172" s="15"/>
      <c r="C172" s="11"/>
      <c r="D172" s="7" t="s">
        <v>32</v>
      </c>
      <c r="E172" s="51" t="s">
        <v>53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52" t="s">
        <v>74</v>
      </c>
      <c r="L172" s="43">
        <v>8.02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72">SUM(G166:G174)</f>
        <v>41.2</v>
      </c>
      <c r="H175" s="19">
        <f t="shared" si="72"/>
        <v>32.9</v>
      </c>
      <c r="I175" s="19">
        <f t="shared" si="72"/>
        <v>111.4</v>
      </c>
      <c r="J175" s="19">
        <f t="shared" si="72"/>
        <v>905.7</v>
      </c>
      <c r="K175" s="25"/>
      <c r="L175" s="19">
        <f t="shared" ref="L175" si="73">SUM(L166:L174)</f>
        <v>79.099999999999994</v>
      </c>
    </row>
    <row r="176" spans="1:12" ht="15" x14ac:dyDescent="0.2">
      <c r="A176" s="29">
        <f>A158</f>
        <v>2</v>
      </c>
      <c r="B176" s="30">
        <f>B158</f>
        <v>3</v>
      </c>
      <c r="C176" s="59" t="s">
        <v>4</v>
      </c>
      <c r="D176" s="60"/>
      <c r="E176" s="31"/>
      <c r="F176" s="32">
        <f>F165+F175</f>
        <v>830</v>
      </c>
      <c r="G176" s="32">
        <f t="shared" ref="G176" si="74">G165+G175</f>
        <v>41.2</v>
      </c>
      <c r="H176" s="32">
        <f t="shared" ref="H176" si="75">H165+H175</f>
        <v>32.9</v>
      </c>
      <c r="I176" s="32">
        <f t="shared" ref="I176" si="76">I165+I175</f>
        <v>111.4</v>
      </c>
      <c r="J176" s="32">
        <f t="shared" ref="J176:L176" si="77">J165+J175</f>
        <v>905.7</v>
      </c>
      <c r="K176" s="32"/>
      <c r="L176" s="32">
        <f t="shared" si="77"/>
        <v>79.099999999999994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51" t="s">
        <v>95</v>
      </c>
      <c r="F185" s="43">
        <v>100</v>
      </c>
      <c r="G185" s="43">
        <v>0.9</v>
      </c>
      <c r="H185" s="43">
        <v>10.199999999999999</v>
      </c>
      <c r="I185" s="43">
        <v>7.1</v>
      </c>
      <c r="J185" s="43">
        <v>123.8</v>
      </c>
      <c r="K185" s="52" t="s">
        <v>96</v>
      </c>
      <c r="L185" s="43">
        <v>18.38</v>
      </c>
    </row>
    <row r="186" spans="1:12" ht="15" x14ac:dyDescent="0.25">
      <c r="A186" s="23"/>
      <c r="B186" s="15"/>
      <c r="C186" s="11"/>
      <c r="D186" s="7" t="s">
        <v>27</v>
      </c>
      <c r="E186" s="51" t="s">
        <v>114</v>
      </c>
      <c r="F186" s="43">
        <v>230</v>
      </c>
      <c r="G186" s="43">
        <v>5.5</v>
      </c>
      <c r="H186" s="43">
        <v>2.5</v>
      </c>
      <c r="I186" s="43">
        <v>17.899999999999999</v>
      </c>
      <c r="J186" s="43">
        <v>116</v>
      </c>
      <c r="K186" s="52" t="s">
        <v>115</v>
      </c>
      <c r="L186" s="43">
        <v>13.3</v>
      </c>
    </row>
    <row r="187" spans="1:12" ht="15" x14ac:dyDescent="0.25">
      <c r="A187" s="23"/>
      <c r="B187" s="15"/>
      <c r="C187" s="11"/>
      <c r="D187" s="7" t="s">
        <v>28</v>
      </c>
      <c r="E187" s="51" t="s">
        <v>116</v>
      </c>
      <c r="F187" s="43">
        <v>100</v>
      </c>
      <c r="G187" s="43">
        <v>13.7</v>
      </c>
      <c r="H187" s="43">
        <v>12.3</v>
      </c>
      <c r="I187" s="43">
        <v>8.6999999999999993</v>
      </c>
      <c r="J187" s="43">
        <v>200.5</v>
      </c>
      <c r="K187" s="52" t="s">
        <v>70</v>
      </c>
      <c r="L187" s="43">
        <v>15.8</v>
      </c>
    </row>
    <row r="188" spans="1:12" ht="15" x14ac:dyDescent="0.25">
      <c r="A188" s="23"/>
      <c r="B188" s="15"/>
      <c r="C188" s="11"/>
      <c r="D188" s="7" t="s">
        <v>29</v>
      </c>
      <c r="E188" s="51" t="s">
        <v>117</v>
      </c>
      <c r="F188" s="43">
        <v>170</v>
      </c>
      <c r="G188" s="43">
        <v>7.2</v>
      </c>
      <c r="H188" s="43">
        <v>7.3</v>
      </c>
      <c r="I188" s="43">
        <v>40.200000000000003</v>
      </c>
      <c r="J188" s="43">
        <v>255.9</v>
      </c>
      <c r="K188" s="52" t="s">
        <v>118</v>
      </c>
      <c r="L188" s="43">
        <v>9.1999999999999993</v>
      </c>
    </row>
    <row r="189" spans="1:12" ht="15" x14ac:dyDescent="0.25">
      <c r="A189" s="23"/>
      <c r="B189" s="15"/>
      <c r="C189" s="11"/>
      <c r="D189" s="7" t="s">
        <v>30</v>
      </c>
      <c r="E189" s="51" t="s">
        <v>119</v>
      </c>
      <c r="F189" s="43">
        <v>190</v>
      </c>
      <c r="G189" s="43">
        <v>0.9</v>
      </c>
      <c r="H189" s="43">
        <v>0.1</v>
      </c>
      <c r="I189" s="43">
        <v>14.9</v>
      </c>
      <c r="J189" s="43">
        <v>63.6</v>
      </c>
      <c r="K189" s="52" t="s">
        <v>120</v>
      </c>
      <c r="L189" s="43">
        <v>7.8</v>
      </c>
    </row>
    <row r="190" spans="1:12" ht="15" x14ac:dyDescent="0.25">
      <c r="A190" s="23"/>
      <c r="B190" s="15"/>
      <c r="C190" s="11"/>
      <c r="D190" s="7" t="s">
        <v>31</v>
      </c>
      <c r="E190" s="51" t="s">
        <v>52</v>
      </c>
      <c r="F190" s="43">
        <v>100</v>
      </c>
      <c r="G190" s="43">
        <v>7.6</v>
      </c>
      <c r="H190" s="43">
        <v>0.8</v>
      </c>
      <c r="I190" s="43">
        <v>49.2</v>
      </c>
      <c r="J190" s="43">
        <v>234.4</v>
      </c>
      <c r="K190" s="52" t="s">
        <v>74</v>
      </c>
      <c r="L190" s="43">
        <v>8.1999999999999993</v>
      </c>
    </row>
    <row r="191" spans="1:12" ht="15" x14ac:dyDescent="0.25">
      <c r="A191" s="23"/>
      <c r="B191" s="15"/>
      <c r="C191" s="11"/>
      <c r="D191" s="7" t="s">
        <v>32</v>
      </c>
      <c r="E191" s="51" t="s">
        <v>53</v>
      </c>
      <c r="F191" s="43">
        <v>20</v>
      </c>
      <c r="G191" s="43">
        <v>1.3</v>
      </c>
      <c r="H191" s="43">
        <v>0.2</v>
      </c>
      <c r="I191" s="43">
        <v>6.7</v>
      </c>
      <c r="J191" s="43">
        <v>34.200000000000003</v>
      </c>
      <c r="K191" s="52" t="s">
        <v>74</v>
      </c>
      <c r="L191" s="43">
        <v>6.42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0">SUM(G185:G193)</f>
        <v>37.099999999999994</v>
      </c>
      <c r="H194" s="19">
        <f t="shared" si="80"/>
        <v>33.4</v>
      </c>
      <c r="I194" s="19">
        <f t="shared" si="80"/>
        <v>144.69999999999999</v>
      </c>
      <c r="J194" s="19">
        <f t="shared" si="80"/>
        <v>1028.4000000000001</v>
      </c>
      <c r="K194" s="25"/>
      <c r="L194" s="19">
        <f t="shared" ref="L194" si="81">SUM(L185:L193)</f>
        <v>79.100000000000009</v>
      </c>
    </row>
    <row r="195" spans="1:12" ht="15" x14ac:dyDescent="0.2">
      <c r="A195" s="29">
        <f>A177</f>
        <v>2</v>
      </c>
      <c r="B195" s="30">
        <f>B177</f>
        <v>4</v>
      </c>
      <c r="C195" s="59" t="s">
        <v>4</v>
      </c>
      <c r="D195" s="60"/>
      <c r="E195" s="31"/>
      <c r="F195" s="32">
        <f>F184+F194</f>
        <v>910</v>
      </c>
      <c r="G195" s="32">
        <f t="shared" ref="G195" si="82">G184+G194</f>
        <v>37.099999999999994</v>
      </c>
      <c r="H195" s="32">
        <f t="shared" ref="H195" si="83">H184+H194</f>
        <v>33.4</v>
      </c>
      <c r="I195" s="32">
        <f t="shared" ref="I195" si="84">I184+I194</f>
        <v>144.69999999999999</v>
      </c>
      <c r="J195" s="32">
        <f t="shared" ref="J195:L195" si="85">J184+J194</f>
        <v>1028.4000000000001</v>
      </c>
      <c r="K195" s="32"/>
      <c r="L195" s="32">
        <f t="shared" si="85"/>
        <v>79.100000000000009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86">SUM(G196:G202)</f>
        <v>0</v>
      </c>
      <c r="H203" s="19">
        <f t="shared" si="86"/>
        <v>0</v>
      </c>
      <c r="I203" s="19">
        <f t="shared" si="86"/>
        <v>0</v>
      </c>
      <c r="J203" s="19">
        <f t="shared" si="86"/>
        <v>0</v>
      </c>
      <c r="K203" s="25"/>
      <c r="L203" s="19">
        <f t="shared" ref="L203" si="87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51" t="s">
        <v>121</v>
      </c>
      <c r="F204" s="43">
        <v>100</v>
      </c>
      <c r="G204" s="43">
        <v>1.8</v>
      </c>
      <c r="H204" s="43">
        <v>4</v>
      </c>
      <c r="I204" s="43">
        <v>16.7</v>
      </c>
      <c r="J204" s="43">
        <v>109.7</v>
      </c>
      <c r="K204" s="52" t="s">
        <v>122</v>
      </c>
      <c r="L204" s="43">
        <v>15.24</v>
      </c>
    </row>
    <row r="205" spans="1:12" ht="15" x14ac:dyDescent="0.25">
      <c r="A205" s="23"/>
      <c r="B205" s="15"/>
      <c r="C205" s="11"/>
      <c r="D205" s="7" t="s">
        <v>27</v>
      </c>
      <c r="E205" s="51" t="s">
        <v>123</v>
      </c>
      <c r="F205" s="43">
        <v>210</v>
      </c>
      <c r="G205" s="43">
        <v>7.1</v>
      </c>
      <c r="H205" s="43">
        <v>4.8</v>
      </c>
      <c r="I205" s="43">
        <v>15.1</v>
      </c>
      <c r="J205" s="43">
        <v>132.19999999999999</v>
      </c>
      <c r="K205" s="52" t="s">
        <v>124</v>
      </c>
      <c r="L205" s="43">
        <v>15.2</v>
      </c>
    </row>
    <row r="206" spans="1:12" ht="15" x14ac:dyDescent="0.25">
      <c r="A206" s="23"/>
      <c r="B206" s="15"/>
      <c r="C206" s="11"/>
      <c r="D206" s="7" t="s">
        <v>28</v>
      </c>
      <c r="E206" s="51" t="s">
        <v>90</v>
      </c>
      <c r="F206" s="43">
        <v>240</v>
      </c>
      <c r="G206" s="43">
        <v>32.700000000000003</v>
      </c>
      <c r="H206" s="43">
        <v>7.8</v>
      </c>
      <c r="I206" s="43">
        <v>40</v>
      </c>
      <c r="J206" s="43">
        <v>360.7</v>
      </c>
      <c r="K206" s="52" t="s">
        <v>91</v>
      </c>
      <c r="L206" s="43">
        <v>19.8</v>
      </c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51" t="s">
        <v>125</v>
      </c>
      <c r="F208" s="43">
        <v>200</v>
      </c>
      <c r="G208" s="43">
        <v>5.8</v>
      </c>
      <c r="H208" s="43">
        <v>6.4</v>
      </c>
      <c r="I208" s="43">
        <v>8.1999999999999993</v>
      </c>
      <c r="J208" s="43">
        <v>113.6</v>
      </c>
      <c r="K208" s="52" t="s">
        <v>74</v>
      </c>
      <c r="L208" s="43">
        <v>14.24</v>
      </c>
    </row>
    <row r="209" spans="1:12" ht="15" x14ac:dyDescent="0.25">
      <c r="A209" s="23"/>
      <c r="B209" s="15"/>
      <c r="C209" s="11"/>
      <c r="D209" s="7" t="s">
        <v>31</v>
      </c>
      <c r="E209" s="51" t="s">
        <v>52</v>
      </c>
      <c r="F209" s="43">
        <v>100</v>
      </c>
      <c r="G209" s="43">
        <v>7.6</v>
      </c>
      <c r="H209" s="43">
        <v>0.8</v>
      </c>
      <c r="I209" s="43">
        <v>49.2</v>
      </c>
      <c r="J209" s="43">
        <v>234.4</v>
      </c>
      <c r="K209" s="52" t="s">
        <v>74</v>
      </c>
      <c r="L209" s="43">
        <v>8.1999999999999993</v>
      </c>
    </row>
    <row r="210" spans="1:12" ht="15" x14ac:dyDescent="0.25">
      <c r="A210" s="23"/>
      <c r="B210" s="15"/>
      <c r="C210" s="11"/>
      <c r="D210" s="7" t="s">
        <v>32</v>
      </c>
      <c r="E210" s="51" t="s">
        <v>53</v>
      </c>
      <c r="F210" s="43">
        <v>20</v>
      </c>
      <c r="G210" s="43">
        <v>1.3</v>
      </c>
      <c r="H210" s="43">
        <v>0.2</v>
      </c>
      <c r="I210" s="43">
        <v>6.7</v>
      </c>
      <c r="J210" s="43">
        <v>34.200000000000003</v>
      </c>
      <c r="K210" s="52" t="s">
        <v>74</v>
      </c>
      <c r="L210" s="43">
        <v>6.42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870</v>
      </c>
      <c r="G213" s="19">
        <f t="shared" ref="G213:J213" si="88">SUM(G204:G212)</f>
        <v>56.3</v>
      </c>
      <c r="H213" s="19">
        <f t="shared" si="88"/>
        <v>24</v>
      </c>
      <c r="I213" s="19">
        <f t="shared" si="88"/>
        <v>135.89999999999998</v>
      </c>
      <c r="J213" s="19">
        <f t="shared" si="88"/>
        <v>984.8</v>
      </c>
      <c r="K213" s="25"/>
      <c r="L213" s="19">
        <f t="shared" ref="L213" si="89">SUM(L204:L212)</f>
        <v>79.099999999999994</v>
      </c>
    </row>
    <row r="214" spans="1:12" ht="15" x14ac:dyDescent="0.2">
      <c r="A214" s="29">
        <f>A196</f>
        <v>2</v>
      </c>
      <c r="B214" s="30">
        <f>B196</f>
        <v>5</v>
      </c>
      <c r="C214" s="59" t="s">
        <v>4</v>
      </c>
      <c r="D214" s="60"/>
      <c r="E214" s="31"/>
      <c r="F214" s="32">
        <f>F203+F213</f>
        <v>870</v>
      </c>
      <c r="G214" s="32">
        <f t="shared" ref="G214:J214" si="90">G203+G213</f>
        <v>56.3</v>
      </c>
      <c r="H214" s="32">
        <f t="shared" si="90"/>
        <v>24</v>
      </c>
      <c r="I214" s="32">
        <f t="shared" si="90"/>
        <v>135.89999999999998</v>
      </c>
      <c r="J214" s="32">
        <f t="shared" si="90"/>
        <v>984.8</v>
      </c>
      <c r="K214" s="32"/>
      <c r="L214" s="32">
        <f t="shared" ref="L214" si="91">L203+L213</f>
        <v>79.099999999999994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2">SUM(G215:G221)</f>
        <v>0</v>
      </c>
      <c r="H222" s="19">
        <f t="shared" si="92"/>
        <v>0</v>
      </c>
      <c r="I222" s="19">
        <f t="shared" si="92"/>
        <v>0</v>
      </c>
      <c r="J222" s="19">
        <f t="shared" si="92"/>
        <v>0</v>
      </c>
      <c r="K222" s="25"/>
      <c r="L222" s="19">
        <f t="shared" ref="L222" si="93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51" t="s">
        <v>126</v>
      </c>
      <c r="F223" s="43">
        <v>100</v>
      </c>
      <c r="G223" s="43">
        <v>1.6</v>
      </c>
      <c r="H223" s="43">
        <v>0.3</v>
      </c>
      <c r="I223" s="43">
        <v>21.5</v>
      </c>
      <c r="J223" s="43">
        <v>94.6</v>
      </c>
      <c r="K223" s="52" t="s">
        <v>127</v>
      </c>
      <c r="L223" s="43">
        <v>20.21</v>
      </c>
    </row>
    <row r="224" spans="1:12" ht="15" x14ac:dyDescent="0.25">
      <c r="A224" s="23"/>
      <c r="B224" s="15"/>
      <c r="C224" s="11"/>
      <c r="D224" s="7" t="s">
        <v>27</v>
      </c>
      <c r="E224" s="51" t="s">
        <v>128</v>
      </c>
      <c r="F224" s="43">
        <v>200</v>
      </c>
      <c r="G224" s="43">
        <v>5.0999999999999996</v>
      </c>
      <c r="H224" s="43">
        <v>5.8</v>
      </c>
      <c r="I224" s="43">
        <v>10.8</v>
      </c>
      <c r="J224" s="43">
        <v>115.6</v>
      </c>
      <c r="K224" s="52" t="s">
        <v>129</v>
      </c>
      <c r="L224" s="43">
        <v>15.4</v>
      </c>
    </row>
    <row r="225" spans="1:12" ht="15" x14ac:dyDescent="0.25">
      <c r="A225" s="23"/>
      <c r="B225" s="15"/>
      <c r="C225" s="11"/>
      <c r="D225" s="7" t="s">
        <v>28</v>
      </c>
      <c r="E225" s="51" t="s">
        <v>130</v>
      </c>
      <c r="F225" s="43">
        <v>240</v>
      </c>
      <c r="G225" s="43">
        <v>24.1</v>
      </c>
      <c r="H225" s="43">
        <v>22.5</v>
      </c>
      <c r="I225" s="43">
        <v>20.7</v>
      </c>
      <c r="J225" s="43">
        <v>381.5</v>
      </c>
      <c r="K225" s="52" t="s">
        <v>131</v>
      </c>
      <c r="L225" s="43">
        <v>16.25</v>
      </c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51" t="s">
        <v>132</v>
      </c>
      <c r="F227" s="43">
        <v>200</v>
      </c>
      <c r="G227" s="43">
        <v>5.8</v>
      </c>
      <c r="H227" s="43">
        <v>5</v>
      </c>
      <c r="I227" s="43">
        <v>9.6</v>
      </c>
      <c r="J227" s="43">
        <v>106.6</v>
      </c>
      <c r="K227" s="52" t="s">
        <v>74</v>
      </c>
      <c r="L227" s="43">
        <v>16.22</v>
      </c>
    </row>
    <row r="228" spans="1:12" ht="15" x14ac:dyDescent="0.25">
      <c r="A228" s="23"/>
      <c r="B228" s="15"/>
      <c r="C228" s="11"/>
      <c r="D228" s="7" t="s">
        <v>31</v>
      </c>
      <c r="E228" s="51" t="s">
        <v>52</v>
      </c>
      <c r="F228" s="43">
        <v>100</v>
      </c>
      <c r="G228" s="43">
        <v>7.6</v>
      </c>
      <c r="H228" s="43">
        <v>0.8</v>
      </c>
      <c r="I228" s="43">
        <v>49.2</v>
      </c>
      <c r="J228" s="43">
        <v>234.4</v>
      </c>
      <c r="K228" s="52" t="s">
        <v>74</v>
      </c>
      <c r="L228" s="43">
        <v>11.02</v>
      </c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840</v>
      </c>
      <c r="G232" s="19">
        <f t="shared" ref="G232:J232" si="94">SUM(G223:G231)</f>
        <v>44.2</v>
      </c>
      <c r="H232" s="19">
        <f t="shared" si="94"/>
        <v>34.4</v>
      </c>
      <c r="I232" s="19">
        <f t="shared" si="94"/>
        <v>111.80000000000001</v>
      </c>
      <c r="J232" s="19">
        <f t="shared" si="94"/>
        <v>932.7</v>
      </c>
      <c r="K232" s="25"/>
      <c r="L232" s="19">
        <f t="shared" ref="L232" si="95">SUM(L223:L231)</f>
        <v>79.099999999999994</v>
      </c>
    </row>
    <row r="233" spans="1:12" ht="15" x14ac:dyDescent="0.2">
      <c r="A233" s="29">
        <f>A215</f>
        <v>2</v>
      </c>
      <c r="B233" s="30">
        <f>B215</f>
        <v>6</v>
      </c>
      <c r="C233" s="59" t="s">
        <v>4</v>
      </c>
      <c r="D233" s="60"/>
      <c r="E233" s="31"/>
      <c r="F233" s="32">
        <f>F222+F232</f>
        <v>840</v>
      </c>
      <c r="G233" s="32">
        <f t="shared" ref="G233:J233" si="96">G222+G232</f>
        <v>44.2</v>
      </c>
      <c r="H233" s="32">
        <f t="shared" si="96"/>
        <v>34.4</v>
      </c>
      <c r="I233" s="32">
        <f t="shared" si="96"/>
        <v>111.80000000000001</v>
      </c>
      <c r="J233" s="32">
        <f t="shared" si="96"/>
        <v>932.7</v>
      </c>
      <c r="K233" s="32"/>
      <c r="L233" s="32">
        <f t="shared" ref="L233" si="97">L222+L232</f>
        <v>79.099999999999994</v>
      </c>
    </row>
    <row r="234" spans="1:12" ht="13.9" customHeight="1" x14ac:dyDescent="0.2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887.08333333333337</v>
      </c>
      <c r="G234" s="34">
        <f t="shared" ref="G234:L234" si="98">(G24+G43+G62+G81+G100+G119+G138+G157+G176+G195+G214+G233)/(IF(G24=0,0,1)+IF(G43=0,0,1)+IF(G62=0,0,1)+IF(G81=0,0,1)+IF(G100=0,0,1)+IF(G119=0,0,1)+IF(G138=0,0,1)+IF(G157=0,0,1)+IF(G176=0,0,1)+IF(G195=0,0,1)+IF(G214=0,0,1)+IF(G233=0,0,1))</f>
        <v>45.091666666666661</v>
      </c>
      <c r="H234" s="34">
        <f t="shared" si="98"/>
        <v>30.391666666666666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125.76666666666667</v>
      </c>
      <c r="J234" s="34">
        <f t="shared" si="98"/>
        <v>957.07499999999993</v>
      </c>
      <c r="K234" s="34"/>
      <c r="L234" s="34">
        <f t="shared" si="98"/>
        <v>79.100000000000009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2025-12-07T10:55:31Z</cp:lastPrinted>
  <dcterms:created xsi:type="dcterms:W3CDTF">2022-05-16T14:23:56Z</dcterms:created>
  <dcterms:modified xsi:type="dcterms:W3CDTF">2026-01-18T04:40:18Z</dcterms:modified>
</cp:coreProperties>
</file>